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2390" windowHeight="9255" activeTab="0"/>
  </bookViews>
  <sheets>
    <sheet name="Hárok1" sheetId="1" r:id="rId1"/>
  </sheets>
  <definedNames>
    <definedName name="KROKVA">#REF!</definedName>
  </definedNames>
  <calcPr fullCalcOnLoad="1"/>
</workbook>
</file>

<file path=xl/sharedStrings.xml><?xml version="1.0" encoding="utf-8"?>
<sst xmlns="http://schemas.openxmlformats.org/spreadsheetml/2006/main" count="175" uniqueCount="123">
  <si>
    <t>Dátum:</t>
  </si>
  <si>
    <t>P.Č.</t>
  </si>
  <si>
    <t>NÁZOV</t>
  </si>
  <si>
    <t>10</t>
  </si>
  <si>
    <t>11</t>
  </si>
  <si>
    <t>12</t>
  </si>
  <si>
    <t>Prvá odborná prehliadka a skúška</t>
  </si>
  <si>
    <r>
      <t xml:space="preserve">Bezpečnostný projekt
</t>
    </r>
    <r>
      <rPr>
        <sz val="8"/>
        <rFont val="Aerial CE"/>
        <family val="0"/>
      </rPr>
      <t>(ochrana osobných údajov pre kamerové systémy podľa zákona č.122/2013 § 20 o ochrane osobných údajov v znení neskorších</t>
    </r>
    <r>
      <rPr>
        <sz val="9"/>
        <rFont val="Aerial CE"/>
        <family val="0"/>
      </rPr>
      <t>)</t>
    </r>
  </si>
  <si>
    <t>Projekt skutočného vyhotovenia</t>
  </si>
  <si>
    <t>DPH 20%</t>
  </si>
  <si>
    <t>M. J.</t>
  </si>
  <si>
    <t>kus</t>
  </si>
  <si>
    <t>m</t>
  </si>
  <si>
    <t>POČET M. J.</t>
  </si>
  <si>
    <t>CENA v € bez DPH za M. J:</t>
  </si>
  <si>
    <t xml:space="preserve">CENA v € bez DPH za požadovaný počet M.J. </t>
  </si>
  <si>
    <t>Spolu v € bez  bez DPH</t>
  </si>
  <si>
    <t>CENA v €  SPOLU S DPH:</t>
  </si>
  <si>
    <t>1.</t>
  </si>
  <si>
    <t>2</t>
  </si>
  <si>
    <t>3</t>
  </si>
  <si>
    <t>4</t>
  </si>
  <si>
    <t>5</t>
  </si>
  <si>
    <t>6</t>
  </si>
  <si>
    <t>7</t>
  </si>
  <si>
    <t>8</t>
  </si>
  <si>
    <t>9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</si>
  <si>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</si>
  <si>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</si>
  <si>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</si>
  <si>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</si>
  <si>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</si>
  <si>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</si>
  <si>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</si>
  <si>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</si>
  <si>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</si>
  <si>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</si>
  <si>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</si>
  <si>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</si>
  <si>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</si>
  <si>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</si>
  <si>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</si>
  <si>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</si>
  <si>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</si>
  <si>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</si>
  <si>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</si>
  <si>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</si>
  <si>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</si>
  <si>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</si>
  <si>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</si>
  <si>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</si>
  <si>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</si>
  <si>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</si>
  <si>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</si>
  <si>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Patchpanel 1U, 19'', výsuvný, 12x SC duplex s kazetami</t>
  </si>
  <si>
    <t>Napájací panel 8x230V, 1U s prepäťovou ochranou</t>
  </si>
  <si>
    <t>SFP Modul MaxLink 1.25G SFP optický modul Tx 1310/Rx1550nm</t>
  </si>
  <si>
    <t>Anténa 60cm antény Leax</t>
  </si>
  <si>
    <t>C-konzola na stenu</t>
  </si>
  <si>
    <t>Držiak DRAG, s háčikom, pre uchytenie kotvy</t>
  </si>
  <si>
    <t>Páska nerezová 20x0.7mm, 50m</t>
  </si>
  <si>
    <t>Spona nerez 20mm</t>
  </si>
  <si>
    <t>Kotva priebežná pre optický kábel 12-16 mm</t>
  </si>
  <si>
    <t>Inštalácia optických vedení</t>
  </si>
  <si>
    <t>Montážna plošina</t>
  </si>
  <si>
    <t>hod</t>
  </si>
  <si>
    <t>Montaž a zapojenie vonkajších rozvodných skriniek</t>
  </si>
  <si>
    <t>Osadenie aktívnych prvkov siete</t>
  </si>
  <si>
    <t>Zaškolenie obsluhy kamerového systému</t>
  </si>
  <si>
    <t>Označenie kamerového systému</t>
  </si>
  <si>
    <t>Osadenie rádioveho spoja,naladenie,spustenie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</si>
  <si>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</si>
  <si>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</si>
  <si>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</si>
  <si>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</si>
  <si>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</si>
  <si>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</si>
  <si>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</si>
  <si>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</si>
  <si>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</si>
  <si>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</si>
  <si>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</si>
  <si>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</si>
  <si>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</si>
  <si>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Monitor TV pre zobrazenie kamier, 4K Smart LED TV Uhlopriečka
49""/123 cm</t>
  </si>
  <si>
    <t xml:space="preserve"> Dekóder Tri úrovne kódovania, Kompresia H.265+/H.265, H.264+/H.264,
MPEG4 a MJPEG, séria DS-6900UDI záznam až do 12MPx
HDMI s rozlíšením 4k/30Hz + VGA výstup, Synchrónne
prehrávanie,dvoj kanálové audio,PTZ ovládanie,dva módy
dekódovania : aktívne a pasívne</t>
  </si>
  <si>
    <t>NVR Vstupná kompresia H.265/H264+/H264/MPEG-4 (v závislosti na
kamere), Vstupný dátový tok 576Mb/s
Duálny operačný systém pre vysokú spoľahlivosť
Záznam až do 12Mpx, 2x4K HDMI a VGA 1080p nezávislé
výstupy, 16 x SATA (16x HDD každý do 8TB)
Synchrónne prehrávanie 16 kanálov</t>
  </si>
  <si>
    <t>Kamera 1/1.9" Progressive Scan CMOS,
Rozlíšenie 5 Mpix, 30x optický zoom / 16x digitálny zoom
IR prisivietenie do 150m - adaptívne podľa uhla záberu
360° bezdorazové otáčanie, náklon v rozsahu -15° - 90°
Kompresia H.265+</t>
  </si>
  <si>
    <t>Držiak na stĺp pre otočné kamery</t>
  </si>
  <si>
    <t>Kamera Rozlíšenie 8 MPix (3840x2160) / 20 sn./s, Citlivosť
0,014lux/F=1,4, WDR 120dB, Motorický varifokálny objektív 2,8-
12mm, F1.4, kompresia H265+/H.264+
IR prisvietenie do 50m, Krytie IP67, Antivandal IK10</t>
  </si>
  <si>
    <t>Podložka</t>
  </si>
  <si>
    <t>HDD 6TB Purple 64MB SATAIII 5400rpm 3RZ</t>
  </si>
  <si>
    <t>Ovládacia kláv</t>
  </si>
  <si>
    <t>Držiak monitora Nástenná konzola, pre monitory od 42" to 55" (štandard VESA)</t>
  </si>
  <si>
    <t>Montáž systému - inštalácia prvkov</t>
  </si>
  <si>
    <t>Naprogramovanie a užívateľské nastavenie kamerového systému</t>
  </si>
  <si>
    <t>Montážna skriňa Rozvádzač 9U, 600x400mm, plechové dvere</t>
  </si>
  <si>
    <t>Montážna skriňa Rozvádzač plechový SKY131 400x300x200 s MP IP65</t>
  </si>
  <si>
    <t>Montážna skriňa Rozvodná skríňa 500x500x200, plechové dvere, uzamykateľná</t>
  </si>
  <si>
    <t>Switch - Switch CRS112-4C-IN, 8x GLAN, 4xSFP</t>
  </si>
  <si>
    <t>Switch - Switch RB260GS 4xGLAN, 1xSFP</t>
  </si>
  <si>
    <t>SFP Modul MaxLink 1.25G SFP optický modul Tx 1550/Rx1310nm</t>
  </si>
  <si>
    <t>Napájací zdroj Spínaný zdroj na DIN lištu 15W 12V DC</t>
  </si>
  <si>
    <t>Napájací zdroj Spínaný zdroj na DIN lištu 60W 48V</t>
  </si>
  <si>
    <t>Napájací zdroj Pasívny gigabit PoE adaptér</t>
  </si>
  <si>
    <t>Batéria Gélový akumulátor 12V 45Ah Long Life (10l)</t>
  </si>
  <si>
    <t>Záloha INVERTOR 500W (UPS)</t>
  </si>
  <si>
    <t>Kábel Hybridny optický kábel 2xFE + 12 x SM 9/125</t>
  </si>
  <si>
    <t>Inštalačná krabička FTTx</t>
  </si>
  <si>
    <t>Patchcord optický SM OS1/OS2 9/125, LC/PC-SC/PC</t>
  </si>
  <si>
    <t>Pigtail Fiber Optic SC 9/125 SM,1m,0,9mm</t>
  </si>
  <si>
    <t>Optická spojka SC single mode simplex</t>
  </si>
  <si>
    <t>Stožiar kamerový CP 6 trojstupňový</t>
  </si>
  <si>
    <t>Elektroinštalačný materiál, prepojovacie káble a pod.</t>
  </si>
  <si>
    <t>Radiovy spoj v pásme 17GHZ</t>
  </si>
  <si>
    <t>Zváranie optického vlákna</t>
  </si>
  <si>
    <t xml:space="preserve">Montaž a zapojenie rackovej dátovej skrine </t>
  </si>
  <si>
    <t>Montaž a zapojenie elektrickej rozvodnej skrine</t>
  </si>
  <si>
    <t>Osadenie stĺpov vrátane materiálu</t>
  </si>
  <si>
    <t>Montáž C-konzol a dátovej časti pre rádiový spoj</t>
  </si>
  <si>
    <t>53.</t>
  </si>
  <si>
    <t>54.</t>
  </si>
  <si>
    <t>55.</t>
  </si>
</sst>
</file>

<file path=xl/styles.xml><?xml version="1.0" encoding="utf-8"?>
<styleSheet xmlns="http://schemas.openxmlformats.org/spreadsheetml/2006/main">
  <numFmts count="4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0.000"/>
    <numFmt numFmtId="189" formatCode="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\P\r\a\vd\a;&quot;Pravda&quot;;&quot;Nepravda&quot;"/>
    <numFmt numFmtId="194" formatCode="[$€-2]\ #\ ##,000_);[Red]\([$¥€-2]\ #\ ##,000\)"/>
    <numFmt numFmtId="195" formatCode="#,##0.000"/>
    <numFmt numFmtId="196" formatCode="#,##0.00\ [$€-1]"/>
    <numFmt numFmtId="197" formatCode="#,##0.00\ _S_k"/>
    <numFmt numFmtId="198" formatCode="#,##0.00&quot; €&quot;"/>
    <numFmt numFmtId="199" formatCode="_-* #,##0.00&quot; Sk&quot;_-;\-* #,##0.00&quot; Sk&quot;_-;_-* \-??&quot; Sk&quot;_-;_-@_-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8"/>
      <name val="Arial CE"/>
      <family val="2"/>
    </font>
    <font>
      <b/>
      <sz val="14"/>
      <name val="Calibri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sz val="10"/>
      <name val="Arial"/>
      <family val="2"/>
    </font>
    <font>
      <sz val="10"/>
      <name val="Aerial CE"/>
      <family val="0"/>
    </font>
    <font>
      <sz val="8"/>
      <name val="Aerial CE"/>
      <family val="0"/>
    </font>
    <font>
      <sz val="9"/>
      <name val="Aerial CE"/>
      <family val="0"/>
    </font>
    <font>
      <sz val="8"/>
      <name val="Arial Narrow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/>
    </xf>
    <xf numFmtId="196" fontId="0" fillId="0" borderId="0" xfId="0" applyNumberFormat="1" applyFill="1" applyAlignment="1">
      <alignment horizontal="center"/>
    </xf>
    <xf numFmtId="49" fontId="3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/>
    </xf>
    <xf numFmtId="196" fontId="8" fillId="0" borderId="0" xfId="0" applyNumberFormat="1" applyFont="1" applyFill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 applyProtection="1">
      <alignment horizontal="center" vertical="center"/>
      <protection locked="0"/>
    </xf>
    <xf numFmtId="197" fontId="0" fillId="0" borderId="10" xfId="0" applyNumberFormat="1" applyFont="1" applyFill="1" applyBorder="1" applyAlignment="1" applyProtection="1">
      <alignment horizontal="center" vertical="center"/>
      <protection/>
    </xf>
    <xf numFmtId="198" fontId="0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49" fontId="15" fillId="0" borderId="0" xfId="0" applyNumberFormat="1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96" fontId="0" fillId="0" borderId="0" xfId="0" applyNumberFormat="1" applyFill="1" applyAlignment="1" applyProtection="1">
      <alignment horizontal="right"/>
      <protection locked="0"/>
    </xf>
    <xf numFmtId="199" fontId="8" fillId="0" borderId="0" xfId="0" applyNumberFormat="1" applyFont="1" applyAlignment="1">
      <alignment horizontal="center"/>
    </xf>
    <xf numFmtId="196" fontId="8" fillId="0" borderId="0" xfId="0" applyNumberFormat="1" applyFont="1" applyAlignment="1">
      <alignment horizontal="center"/>
    </xf>
    <xf numFmtId="196" fontId="8" fillId="0" borderId="0" xfId="0" applyNumberFormat="1" applyFont="1" applyAlignment="1">
      <alignment horizontal="left"/>
    </xf>
    <xf numFmtId="196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Alignment="1">
      <alignment/>
    </xf>
    <xf numFmtId="196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196" fontId="16" fillId="0" borderId="0" xfId="0" applyNumberFormat="1" applyFont="1" applyAlignment="1">
      <alignment horizontal="center"/>
    </xf>
    <xf numFmtId="196" fontId="16" fillId="0" borderId="0" xfId="0" applyNumberFormat="1" applyFont="1" applyAlignment="1">
      <alignment/>
    </xf>
    <xf numFmtId="196" fontId="16" fillId="0" borderId="0" xfId="0" applyNumberFormat="1" applyFont="1" applyAlignment="1">
      <alignment horizontal="right" vertical="center"/>
    </xf>
    <xf numFmtId="196" fontId="16" fillId="0" borderId="0" xfId="0" applyNumberFormat="1" applyFont="1" applyAlignment="1">
      <alignment horizontal="right"/>
    </xf>
    <xf numFmtId="196" fontId="16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196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96" fontId="10" fillId="0" borderId="0" xfId="0" applyNumberFormat="1" applyFont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196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left" vertical="center" wrapText="1"/>
      <protection hidden="1"/>
    </xf>
    <xf numFmtId="1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196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64</xdr:row>
      <xdr:rowOff>38100</xdr:rowOff>
    </xdr:from>
    <xdr:to>
      <xdr:col>6</xdr:col>
      <xdr:colOff>1028700</xdr:colOff>
      <xdr:row>69</xdr:row>
      <xdr:rowOff>114300</xdr:rowOff>
    </xdr:to>
    <xdr:sp>
      <xdr:nvSpPr>
        <xdr:cNvPr id="1" name="AutoShape 4"/>
        <xdr:cNvSpPr>
          <a:spLocks/>
        </xdr:cNvSpPr>
      </xdr:nvSpPr>
      <xdr:spPr>
        <a:xfrm>
          <a:off x="200025" y="31842075"/>
          <a:ext cx="7000875" cy="97155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55">
      <selection activeCell="J59" sqref="J59:J62"/>
    </sheetView>
  </sheetViews>
  <sheetFormatPr defaultColWidth="11.625" defaultRowHeight="12.75"/>
  <cols>
    <col min="1" max="1" width="2.625" style="0" customWidth="1"/>
    <col min="2" max="2" width="4.75390625" style="24" bestFit="1" customWidth="1"/>
    <col min="3" max="3" width="48.875" style="25" customWidth="1"/>
    <col min="4" max="4" width="5.25390625" style="25" bestFit="1" customWidth="1"/>
    <col min="5" max="5" width="7.375" style="63" customWidth="1"/>
    <col min="6" max="6" width="12.125" style="64" customWidth="1"/>
    <col min="7" max="7" width="14.25390625" style="0" customWidth="1"/>
    <col min="8" max="8" width="12.25390625" style="7" customWidth="1"/>
    <col min="9" max="9" width="7.625" style="0" customWidth="1"/>
    <col min="10" max="12" width="15.375" style="8" customWidth="1"/>
    <col min="13" max="249" width="9.125" style="0" customWidth="1"/>
  </cols>
  <sheetData>
    <row r="1" spans="1:7" ht="12.75">
      <c r="A1" s="1"/>
      <c r="B1" s="3"/>
      <c r="C1" s="4"/>
      <c r="D1" s="4"/>
      <c r="E1" s="2"/>
      <c r="F1" s="5"/>
      <c r="G1" s="6"/>
    </row>
    <row r="2" spans="1:7" ht="12.75">
      <c r="A2" s="1"/>
      <c r="B2" s="9"/>
      <c r="C2" s="10"/>
      <c r="D2" s="10"/>
      <c r="E2" s="11"/>
      <c r="F2" s="12"/>
      <c r="G2" s="11"/>
    </row>
    <row r="3" spans="2:9" ht="16.5" customHeight="1">
      <c r="B3" s="13"/>
      <c r="C3" s="4"/>
      <c r="D3" s="4"/>
      <c r="E3" s="14"/>
      <c r="F3" s="15"/>
      <c r="G3" s="16"/>
      <c r="H3" s="17"/>
      <c r="I3" s="18"/>
    </row>
    <row r="4" spans="2:9" ht="16.5" customHeight="1">
      <c r="B4" s="81"/>
      <c r="C4" s="81"/>
      <c r="D4" s="81"/>
      <c r="E4" s="81"/>
      <c r="F4" s="81"/>
      <c r="G4" s="81"/>
      <c r="H4" s="17"/>
      <c r="I4" s="18"/>
    </row>
    <row r="5" spans="2:7" ht="12.75">
      <c r="B5" s="13"/>
      <c r="C5" s="4"/>
      <c r="D5" s="4"/>
      <c r="E5" s="14"/>
      <c r="F5" s="15"/>
      <c r="G5" s="16"/>
    </row>
    <row r="6" spans="1:9" ht="12.75">
      <c r="A6" s="18"/>
      <c r="B6" s="19"/>
      <c r="C6" s="20"/>
      <c r="D6" s="20"/>
      <c r="E6" s="21"/>
      <c r="F6" s="22" t="s">
        <v>0</v>
      </c>
      <c r="G6" s="23">
        <v>43747</v>
      </c>
      <c r="H6" s="17"/>
      <c r="I6" s="18"/>
    </row>
    <row r="7" spans="2:7" ht="12.75">
      <c r="B7" s="69"/>
      <c r="C7" s="68"/>
      <c r="D7" s="68"/>
      <c r="E7" s="70"/>
      <c r="F7" s="71"/>
      <c r="G7" s="68"/>
    </row>
    <row r="8" spans="1:8" ht="51">
      <c r="A8" s="18"/>
      <c r="B8" s="73" t="s">
        <v>1</v>
      </c>
      <c r="C8" s="72" t="s">
        <v>2</v>
      </c>
      <c r="D8" s="72" t="s">
        <v>10</v>
      </c>
      <c r="E8" s="74" t="s">
        <v>13</v>
      </c>
      <c r="F8" s="75" t="s">
        <v>14</v>
      </c>
      <c r="G8" s="72" t="s">
        <v>15</v>
      </c>
      <c r="H8" s="17"/>
    </row>
    <row r="9" spans="1:8" ht="38.25">
      <c r="A9" s="18"/>
      <c r="B9" s="73" t="s">
        <v>18</v>
      </c>
      <c r="C9" s="77" t="s">
        <v>84</v>
      </c>
      <c r="D9" s="76" t="s">
        <v>11</v>
      </c>
      <c r="E9" s="78">
        <v>1</v>
      </c>
      <c r="F9" s="79"/>
      <c r="G9" s="79">
        <f>E9*F9</f>
        <v>0</v>
      </c>
      <c r="H9" s="17"/>
    </row>
    <row r="10" spans="2:12" s="26" customFormat="1" ht="89.25">
      <c r="B10" s="73" t="s">
        <v>19</v>
      </c>
      <c r="C10" s="27" t="s">
        <v>85</v>
      </c>
      <c r="D10" s="65" t="s">
        <v>11</v>
      </c>
      <c r="E10" s="28">
        <v>1</v>
      </c>
      <c r="F10" s="29"/>
      <c r="G10" s="30">
        <f aca="true" t="shared" si="0" ref="G10:G63">F10*E10</f>
        <v>0</v>
      </c>
      <c r="H10" s="31"/>
      <c r="J10" s="32"/>
      <c r="K10" s="32"/>
      <c r="L10" s="32"/>
    </row>
    <row r="11" spans="1:12" s="26" customFormat="1" ht="102">
      <c r="A11" s="33"/>
      <c r="B11" s="73" t="s">
        <v>20</v>
      </c>
      <c r="C11" s="27" t="s">
        <v>86</v>
      </c>
      <c r="D11" s="65" t="s">
        <v>11</v>
      </c>
      <c r="E11" s="28">
        <v>1</v>
      </c>
      <c r="F11" s="29"/>
      <c r="G11" s="30">
        <f t="shared" si="0"/>
        <v>0</v>
      </c>
      <c r="H11" s="34"/>
      <c r="J11" s="32"/>
      <c r="K11" s="32"/>
      <c r="L11" s="32"/>
    </row>
    <row r="12" spans="1:12" s="26" customFormat="1" ht="76.5">
      <c r="A12" s="33"/>
      <c r="B12" s="73" t="s">
        <v>21</v>
      </c>
      <c r="C12" s="27" t="s">
        <v>87</v>
      </c>
      <c r="D12" s="65" t="s">
        <v>11</v>
      </c>
      <c r="E12" s="28">
        <v>5</v>
      </c>
      <c r="F12" s="29"/>
      <c r="G12" s="30">
        <f t="shared" si="0"/>
        <v>0</v>
      </c>
      <c r="H12" s="34"/>
      <c r="J12" s="32"/>
      <c r="K12" s="32"/>
      <c r="L12" s="32"/>
    </row>
    <row r="13" spans="2:12" s="26" customFormat="1" ht="12.75">
      <c r="B13" s="73" t="s">
        <v>22</v>
      </c>
      <c r="C13" s="27" t="s">
        <v>88</v>
      </c>
      <c r="D13" s="65" t="s">
        <v>11</v>
      </c>
      <c r="E13" s="28">
        <v>5</v>
      </c>
      <c r="F13" s="29"/>
      <c r="G13" s="30">
        <f t="shared" si="0"/>
        <v>0</v>
      </c>
      <c r="H13" s="31"/>
      <c r="J13" s="32"/>
      <c r="K13" s="32"/>
      <c r="L13" s="32"/>
    </row>
    <row r="14" spans="2:12" s="26" customFormat="1" ht="76.5">
      <c r="B14" s="73" t="s">
        <v>23</v>
      </c>
      <c r="C14" s="35" t="s">
        <v>89</v>
      </c>
      <c r="D14" s="65" t="s">
        <v>11</v>
      </c>
      <c r="E14" s="28">
        <v>2</v>
      </c>
      <c r="F14" s="29"/>
      <c r="G14" s="30">
        <f t="shared" si="0"/>
        <v>0</v>
      </c>
      <c r="H14" s="31"/>
      <c r="J14" s="32"/>
      <c r="K14" s="32"/>
      <c r="L14" s="32"/>
    </row>
    <row r="15" spans="2:12" s="26" customFormat="1" ht="39.75" customHeight="1">
      <c r="B15" s="73" t="s">
        <v>24</v>
      </c>
      <c r="C15" s="36" t="s">
        <v>90</v>
      </c>
      <c r="D15" s="65" t="s">
        <v>11</v>
      </c>
      <c r="E15" s="28">
        <v>2</v>
      </c>
      <c r="F15" s="29"/>
      <c r="G15" s="30">
        <f t="shared" si="0"/>
        <v>0</v>
      </c>
      <c r="H15" s="31"/>
      <c r="J15" s="32"/>
      <c r="K15" s="32"/>
      <c r="L15" s="32"/>
    </row>
    <row r="16" spans="2:12" s="26" customFormat="1" ht="39.75" customHeight="1">
      <c r="B16" s="73" t="s">
        <v>25</v>
      </c>
      <c r="C16" s="37" t="s">
        <v>91</v>
      </c>
      <c r="D16" s="65" t="s">
        <v>11</v>
      </c>
      <c r="E16" s="28">
        <v>6</v>
      </c>
      <c r="F16" s="29"/>
      <c r="G16" s="30">
        <f t="shared" si="0"/>
        <v>0</v>
      </c>
      <c r="H16" s="31"/>
      <c r="J16" s="32"/>
      <c r="K16" s="32"/>
      <c r="L16" s="32"/>
    </row>
    <row r="17" spans="2:12" s="26" customFormat="1" ht="39.75" customHeight="1">
      <c r="B17" s="73" t="s">
        <v>26</v>
      </c>
      <c r="C17" s="37" t="s">
        <v>92</v>
      </c>
      <c r="D17" s="65" t="s">
        <v>11</v>
      </c>
      <c r="E17" s="28">
        <v>1</v>
      </c>
      <c r="F17" s="29"/>
      <c r="G17" s="30">
        <f t="shared" si="0"/>
        <v>0</v>
      </c>
      <c r="H17" s="31"/>
      <c r="J17" s="32"/>
      <c r="K17" s="32"/>
      <c r="L17" s="32"/>
    </row>
    <row r="18" spans="2:12" s="26" customFormat="1" ht="39.75" customHeight="1">
      <c r="B18" s="73" t="s">
        <v>3</v>
      </c>
      <c r="C18" s="37" t="s">
        <v>93</v>
      </c>
      <c r="D18" s="65" t="s">
        <v>11</v>
      </c>
      <c r="E18" s="28">
        <v>4</v>
      </c>
      <c r="F18" s="29"/>
      <c r="G18" s="30">
        <f t="shared" si="0"/>
        <v>0</v>
      </c>
      <c r="H18" s="31"/>
      <c r="J18" s="32"/>
      <c r="K18" s="32"/>
      <c r="L18" s="32"/>
    </row>
    <row r="19" spans="2:12" s="26" customFormat="1" ht="39.75" customHeight="1">
      <c r="B19" s="73" t="s">
        <v>4</v>
      </c>
      <c r="C19" s="27" t="s">
        <v>94</v>
      </c>
      <c r="D19" s="65" t="s">
        <v>11</v>
      </c>
      <c r="E19" s="28">
        <v>1</v>
      </c>
      <c r="F19" s="29"/>
      <c r="G19" s="30">
        <f t="shared" si="0"/>
        <v>0</v>
      </c>
      <c r="H19" s="31"/>
      <c r="J19" s="32"/>
      <c r="K19" s="32"/>
      <c r="L19" s="32"/>
    </row>
    <row r="20" spans="2:12" s="26" customFormat="1" ht="39.75" customHeight="1">
      <c r="B20" s="73" t="s">
        <v>5</v>
      </c>
      <c r="C20" s="27" t="s">
        <v>95</v>
      </c>
      <c r="D20" s="65" t="s">
        <v>11</v>
      </c>
      <c r="E20" s="28">
        <v>1</v>
      </c>
      <c r="F20" s="29"/>
      <c r="G20" s="30">
        <f t="shared" si="0"/>
        <v>0</v>
      </c>
      <c r="H20" s="31"/>
      <c r="J20" s="32"/>
      <c r="K20" s="32"/>
      <c r="L20" s="32"/>
    </row>
    <row r="21" spans="1:12" s="26" customFormat="1" ht="39.75" customHeight="1">
      <c r="A21" s="33"/>
      <c r="B21" s="73" t="s">
        <v>27</v>
      </c>
      <c r="C21" s="39" t="s">
        <v>96</v>
      </c>
      <c r="D21" s="65" t="s">
        <v>11</v>
      </c>
      <c r="E21" s="28">
        <v>1</v>
      </c>
      <c r="F21" s="29"/>
      <c r="G21" s="30">
        <f t="shared" si="0"/>
        <v>0</v>
      </c>
      <c r="H21" s="34"/>
      <c r="J21" s="32"/>
      <c r="K21" s="32"/>
      <c r="L21" s="32"/>
    </row>
    <row r="22" spans="1:12" s="26" customFormat="1" ht="39.75" customHeight="1">
      <c r="A22" s="33"/>
      <c r="B22" s="73" t="s">
        <v>28</v>
      </c>
      <c r="C22" s="38" t="s">
        <v>97</v>
      </c>
      <c r="D22" s="65" t="s">
        <v>11</v>
      </c>
      <c r="E22" s="28">
        <v>5</v>
      </c>
      <c r="F22" s="29"/>
      <c r="G22" s="30">
        <f t="shared" si="0"/>
        <v>0</v>
      </c>
      <c r="H22" s="34"/>
      <c r="J22" s="32"/>
      <c r="K22" s="32"/>
      <c r="L22" s="32"/>
    </row>
    <row r="23" spans="2:12" s="26" customFormat="1" ht="39.75" customHeight="1">
      <c r="B23" s="73" t="s">
        <v>29</v>
      </c>
      <c r="C23" s="39" t="s">
        <v>98</v>
      </c>
      <c r="D23" s="65" t="s">
        <v>11</v>
      </c>
      <c r="E23" s="28">
        <v>1</v>
      </c>
      <c r="F23" s="29"/>
      <c r="G23" s="30">
        <f t="shared" si="0"/>
        <v>0</v>
      </c>
      <c r="H23" s="31"/>
      <c r="J23" s="32"/>
      <c r="K23" s="32"/>
      <c r="L23" s="32"/>
    </row>
    <row r="24" spans="2:12" s="26" customFormat="1" ht="39.75" customHeight="1">
      <c r="B24" s="73" t="s">
        <v>30</v>
      </c>
      <c r="C24" s="39" t="s">
        <v>99</v>
      </c>
      <c r="D24" s="65" t="s">
        <v>11</v>
      </c>
      <c r="E24" s="28">
        <v>2</v>
      </c>
      <c r="F24" s="29"/>
      <c r="G24" s="30">
        <f t="shared" si="0"/>
        <v>0</v>
      </c>
      <c r="H24" s="31"/>
      <c r="J24" s="32"/>
      <c r="K24" s="32"/>
      <c r="L24" s="32"/>
    </row>
    <row r="25" spans="1:12" s="26" customFormat="1" ht="39.75" customHeight="1">
      <c r="A25" s="33"/>
      <c r="B25" s="73" t="s">
        <v>31</v>
      </c>
      <c r="C25" s="39" t="s">
        <v>100</v>
      </c>
      <c r="D25" s="65" t="s">
        <v>11</v>
      </c>
      <c r="E25" s="28">
        <v>5</v>
      </c>
      <c r="F25" s="29"/>
      <c r="G25" s="30">
        <f t="shared" si="0"/>
        <v>0</v>
      </c>
      <c r="H25" s="34"/>
      <c r="J25" s="32"/>
      <c r="K25" s="32"/>
      <c r="L25" s="32"/>
    </row>
    <row r="26" spans="2:12" s="26" customFormat="1" ht="39.75" customHeight="1">
      <c r="B26" s="73" t="s">
        <v>32</v>
      </c>
      <c r="C26" s="39" t="s">
        <v>56</v>
      </c>
      <c r="D26" s="65" t="s">
        <v>11</v>
      </c>
      <c r="E26" s="28">
        <v>5</v>
      </c>
      <c r="F26" s="29"/>
      <c r="G26" s="30">
        <f t="shared" si="0"/>
        <v>0</v>
      </c>
      <c r="H26" s="31"/>
      <c r="J26" s="32"/>
      <c r="K26" s="32"/>
      <c r="L26" s="32"/>
    </row>
    <row r="27" spans="2:12" s="26" customFormat="1" ht="39.75" customHeight="1">
      <c r="B27" s="73" t="s">
        <v>33</v>
      </c>
      <c r="C27" s="40" t="s">
        <v>101</v>
      </c>
      <c r="D27" s="65" t="s">
        <v>11</v>
      </c>
      <c r="E27" s="28">
        <v>5</v>
      </c>
      <c r="F27" s="29"/>
      <c r="G27" s="30">
        <f t="shared" si="0"/>
        <v>0</v>
      </c>
      <c r="H27" s="31"/>
      <c r="J27" s="32"/>
      <c r="K27" s="32"/>
      <c r="L27" s="32"/>
    </row>
    <row r="28" spans="2:12" s="26" customFormat="1" ht="39.75" customHeight="1">
      <c r="B28" s="73" t="s">
        <v>34</v>
      </c>
      <c r="C28" s="39" t="s">
        <v>102</v>
      </c>
      <c r="D28" s="65" t="s">
        <v>11</v>
      </c>
      <c r="E28" s="28">
        <v>5</v>
      </c>
      <c r="F28" s="29"/>
      <c r="G28" s="30">
        <f t="shared" si="0"/>
        <v>0</v>
      </c>
      <c r="H28" s="31"/>
      <c r="J28" s="32"/>
      <c r="K28" s="32"/>
      <c r="L28" s="32"/>
    </row>
    <row r="29" spans="1:12" s="26" customFormat="1" ht="39.75" customHeight="1">
      <c r="A29" s="33"/>
      <c r="B29" s="73" t="s">
        <v>35</v>
      </c>
      <c r="C29" s="39" t="s">
        <v>103</v>
      </c>
      <c r="D29" s="65" t="s">
        <v>11</v>
      </c>
      <c r="E29" s="28">
        <v>7</v>
      </c>
      <c r="F29" s="29"/>
      <c r="G29" s="30">
        <f t="shared" si="0"/>
        <v>0</v>
      </c>
      <c r="H29" s="31"/>
      <c r="J29" s="32"/>
      <c r="K29" s="32"/>
      <c r="L29" s="32"/>
    </row>
    <row r="30" spans="2:12" s="26" customFormat="1" ht="39.75" customHeight="1">
      <c r="B30" s="73" t="s">
        <v>36</v>
      </c>
      <c r="C30" s="40" t="s">
        <v>104</v>
      </c>
      <c r="D30" s="65" t="s">
        <v>11</v>
      </c>
      <c r="E30" s="28">
        <v>7</v>
      </c>
      <c r="F30" s="29"/>
      <c r="G30" s="30">
        <f t="shared" si="0"/>
        <v>0</v>
      </c>
      <c r="H30" s="31"/>
      <c r="J30" s="32"/>
      <c r="K30" s="32"/>
      <c r="L30" s="32"/>
    </row>
    <row r="31" spans="2:12" s="26" customFormat="1" ht="39.75" customHeight="1">
      <c r="B31" s="73" t="s">
        <v>37</v>
      </c>
      <c r="C31" s="40" t="s">
        <v>54</v>
      </c>
      <c r="D31" s="65" t="s">
        <v>11</v>
      </c>
      <c r="E31" s="28">
        <v>1</v>
      </c>
      <c r="F31" s="29"/>
      <c r="G31" s="30">
        <f t="shared" si="0"/>
        <v>0</v>
      </c>
      <c r="H31" s="31"/>
      <c r="J31" s="32"/>
      <c r="K31" s="32"/>
      <c r="L31" s="32"/>
    </row>
    <row r="32" spans="2:12" s="26" customFormat="1" ht="39.75" customHeight="1">
      <c r="B32" s="73" t="s">
        <v>38</v>
      </c>
      <c r="C32" s="38" t="s">
        <v>55</v>
      </c>
      <c r="D32" s="65" t="s">
        <v>11</v>
      </c>
      <c r="E32" s="28">
        <v>1</v>
      </c>
      <c r="F32" s="29"/>
      <c r="G32" s="30">
        <f t="shared" si="0"/>
        <v>0</v>
      </c>
      <c r="H32" s="31"/>
      <c r="J32" s="32"/>
      <c r="K32" s="32"/>
      <c r="L32" s="32"/>
    </row>
    <row r="33" spans="2:12" s="26" customFormat="1" ht="39.75" customHeight="1">
      <c r="B33" s="73" t="s">
        <v>39</v>
      </c>
      <c r="C33" s="38" t="s">
        <v>105</v>
      </c>
      <c r="D33" s="65" t="s">
        <v>11</v>
      </c>
      <c r="E33" s="28">
        <v>2</v>
      </c>
      <c r="F33" s="29"/>
      <c r="G33" s="30">
        <f t="shared" si="0"/>
        <v>0</v>
      </c>
      <c r="H33" s="31"/>
      <c r="J33" s="32"/>
      <c r="K33" s="32"/>
      <c r="L33" s="32"/>
    </row>
    <row r="34" spans="2:12" s="26" customFormat="1" ht="39.75" customHeight="1">
      <c r="B34" s="73" t="s">
        <v>40</v>
      </c>
      <c r="C34" s="40" t="s">
        <v>106</v>
      </c>
      <c r="D34" s="65" t="s">
        <v>11</v>
      </c>
      <c r="E34" s="28">
        <v>2</v>
      </c>
      <c r="F34" s="29"/>
      <c r="G34" s="30">
        <f t="shared" si="0"/>
        <v>0</v>
      </c>
      <c r="H34" s="31"/>
      <c r="J34" s="32"/>
      <c r="K34" s="32"/>
      <c r="L34" s="32"/>
    </row>
    <row r="35" spans="2:12" s="26" customFormat="1" ht="39.75" customHeight="1">
      <c r="B35" s="73" t="s">
        <v>41</v>
      </c>
      <c r="C35" s="38" t="s">
        <v>107</v>
      </c>
      <c r="D35" s="65" t="s">
        <v>12</v>
      </c>
      <c r="E35" s="28">
        <v>2050</v>
      </c>
      <c r="F35" s="29"/>
      <c r="G35" s="30">
        <f t="shared" si="0"/>
        <v>0</v>
      </c>
      <c r="H35" s="31"/>
      <c r="J35" s="32"/>
      <c r="K35" s="32"/>
      <c r="L35" s="32"/>
    </row>
    <row r="36" spans="2:12" s="26" customFormat="1" ht="39.75" customHeight="1">
      <c r="B36" s="73" t="s">
        <v>42</v>
      </c>
      <c r="C36" s="38" t="s">
        <v>108</v>
      </c>
      <c r="D36" s="65" t="s">
        <v>11</v>
      </c>
      <c r="E36" s="28">
        <v>5</v>
      </c>
      <c r="F36" s="29"/>
      <c r="G36" s="30">
        <f t="shared" si="0"/>
        <v>0</v>
      </c>
      <c r="H36" s="31"/>
      <c r="J36" s="32"/>
      <c r="K36" s="32"/>
      <c r="L36" s="32"/>
    </row>
    <row r="37" spans="2:12" s="26" customFormat="1" ht="39.75" customHeight="1">
      <c r="B37" s="73" t="s">
        <v>43</v>
      </c>
      <c r="C37" s="38" t="s">
        <v>109</v>
      </c>
      <c r="D37" s="65" t="s">
        <v>11</v>
      </c>
      <c r="E37" s="28">
        <v>5</v>
      </c>
      <c r="F37" s="29"/>
      <c r="G37" s="30">
        <f t="shared" si="0"/>
        <v>0</v>
      </c>
      <c r="H37" s="31"/>
      <c r="J37" s="32"/>
      <c r="K37" s="32"/>
      <c r="L37" s="32"/>
    </row>
    <row r="38" spans="2:12" s="26" customFormat="1" ht="39.75" customHeight="1">
      <c r="B38" s="73" t="s">
        <v>44</v>
      </c>
      <c r="C38" s="41" t="s">
        <v>110</v>
      </c>
      <c r="D38" s="66" t="s">
        <v>11</v>
      </c>
      <c r="E38" s="28">
        <v>5</v>
      </c>
      <c r="F38" s="29"/>
      <c r="G38" s="30">
        <f t="shared" si="0"/>
        <v>0</v>
      </c>
      <c r="H38" s="31"/>
      <c r="J38" s="32"/>
      <c r="K38" s="32"/>
      <c r="L38" s="32"/>
    </row>
    <row r="39" spans="2:12" s="26" customFormat="1" ht="39.75" customHeight="1">
      <c r="B39" s="73" t="s">
        <v>45</v>
      </c>
      <c r="C39" s="41" t="s">
        <v>111</v>
      </c>
      <c r="D39" s="66" t="s">
        <v>11</v>
      </c>
      <c r="E39" s="28">
        <v>10</v>
      </c>
      <c r="F39" s="29"/>
      <c r="G39" s="30">
        <f t="shared" si="0"/>
        <v>0</v>
      </c>
      <c r="H39" s="31"/>
      <c r="J39" s="32"/>
      <c r="K39" s="32"/>
      <c r="L39" s="32"/>
    </row>
    <row r="40" spans="2:12" s="26" customFormat="1" ht="39.75" customHeight="1">
      <c r="B40" s="73" t="s">
        <v>46</v>
      </c>
      <c r="C40" s="41" t="s">
        <v>112</v>
      </c>
      <c r="D40" s="66" t="s">
        <v>11</v>
      </c>
      <c r="E40" s="28">
        <v>7</v>
      </c>
      <c r="F40" s="29"/>
      <c r="G40" s="30">
        <f t="shared" si="0"/>
        <v>0</v>
      </c>
      <c r="H40" s="31"/>
      <c r="J40" s="32"/>
      <c r="K40" s="32"/>
      <c r="L40" s="32"/>
    </row>
    <row r="41" spans="2:12" s="26" customFormat="1" ht="39.75" customHeight="1">
      <c r="B41" s="73" t="s">
        <v>47</v>
      </c>
      <c r="C41" s="39" t="s">
        <v>114</v>
      </c>
      <c r="D41" s="66" t="s">
        <v>11</v>
      </c>
      <c r="E41" s="28">
        <v>1</v>
      </c>
      <c r="F41" s="29"/>
      <c r="G41" s="30">
        <f t="shared" si="0"/>
        <v>0</v>
      </c>
      <c r="H41" s="31"/>
      <c r="J41" s="32"/>
      <c r="K41" s="32"/>
      <c r="L41" s="32"/>
    </row>
    <row r="42" spans="2:12" s="26" customFormat="1" ht="39.75" customHeight="1">
      <c r="B42" s="73" t="s">
        <v>48</v>
      </c>
      <c r="C42" s="39" t="s">
        <v>57</v>
      </c>
      <c r="D42" s="66" t="s">
        <v>11</v>
      </c>
      <c r="E42" s="28">
        <v>2</v>
      </c>
      <c r="F42" s="29"/>
      <c r="G42" s="30">
        <f t="shared" si="0"/>
        <v>0</v>
      </c>
      <c r="H42" s="31"/>
      <c r="J42" s="32"/>
      <c r="K42" s="32"/>
      <c r="L42" s="32"/>
    </row>
    <row r="43" spans="2:12" s="26" customFormat="1" ht="39.75" customHeight="1">
      <c r="B43" s="73" t="s">
        <v>49</v>
      </c>
      <c r="C43" s="35" t="s">
        <v>58</v>
      </c>
      <c r="D43" s="66" t="s">
        <v>11</v>
      </c>
      <c r="E43" s="28">
        <v>2</v>
      </c>
      <c r="F43" s="29"/>
      <c r="G43" s="30">
        <f t="shared" si="0"/>
        <v>0</v>
      </c>
      <c r="H43" s="31"/>
      <c r="J43" s="32"/>
      <c r="K43" s="32"/>
      <c r="L43" s="32"/>
    </row>
    <row r="44" spans="2:12" s="26" customFormat="1" ht="39.75" customHeight="1">
      <c r="B44" s="73" t="s">
        <v>50</v>
      </c>
      <c r="C44" s="35" t="s">
        <v>113</v>
      </c>
      <c r="D44" s="66" t="s">
        <v>11</v>
      </c>
      <c r="E44" s="28">
        <v>1</v>
      </c>
      <c r="F44" s="29"/>
      <c r="G44" s="30">
        <f t="shared" si="0"/>
        <v>0</v>
      </c>
      <c r="H44" s="31"/>
      <c r="J44" s="32"/>
      <c r="K44" s="32"/>
      <c r="L44" s="32"/>
    </row>
    <row r="45" spans="2:12" s="26" customFormat="1" ht="39.75" customHeight="1">
      <c r="B45" s="73" t="s">
        <v>51</v>
      </c>
      <c r="C45" s="35" t="s">
        <v>59</v>
      </c>
      <c r="D45" s="67" t="s">
        <v>11</v>
      </c>
      <c r="E45" s="28">
        <v>120</v>
      </c>
      <c r="F45" s="29"/>
      <c r="G45" s="30">
        <f t="shared" si="0"/>
        <v>0</v>
      </c>
      <c r="H45" s="31"/>
      <c r="J45" s="32"/>
      <c r="K45" s="32"/>
      <c r="L45" s="32"/>
    </row>
    <row r="46" spans="2:12" s="26" customFormat="1" ht="39.75" customHeight="1">
      <c r="B46" s="73" t="s">
        <v>52</v>
      </c>
      <c r="C46" s="35" t="s">
        <v>60</v>
      </c>
      <c r="D46" s="67" t="s">
        <v>11</v>
      </c>
      <c r="E46" s="28">
        <v>2</v>
      </c>
      <c r="F46" s="29"/>
      <c r="G46" s="30">
        <f t="shared" si="0"/>
        <v>0</v>
      </c>
      <c r="H46" s="31"/>
      <c r="J46" s="32"/>
      <c r="K46" s="32"/>
      <c r="L46" s="32"/>
    </row>
    <row r="47" spans="2:12" s="26" customFormat="1" ht="39.75" customHeight="1">
      <c r="B47" s="73" t="s">
        <v>53</v>
      </c>
      <c r="C47" s="35" t="s">
        <v>61</v>
      </c>
      <c r="D47" s="67" t="s">
        <v>11</v>
      </c>
      <c r="E47" s="28">
        <v>80</v>
      </c>
      <c r="F47" s="29"/>
      <c r="G47" s="30">
        <f t="shared" si="0"/>
        <v>0</v>
      </c>
      <c r="H47" s="31"/>
      <c r="J47" s="32"/>
      <c r="K47" s="32"/>
      <c r="L47" s="32"/>
    </row>
    <row r="48" spans="2:12" s="26" customFormat="1" ht="39.75" customHeight="1">
      <c r="B48" s="73" t="s">
        <v>71</v>
      </c>
      <c r="C48" s="35" t="s">
        <v>62</v>
      </c>
      <c r="D48" s="67" t="s">
        <v>11</v>
      </c>
      <c r="E48" s="28">
        <v>120</v>
      </c>
      <c r="F48" s="29"/>
      <c r="G48" s="30">
        <f t="shared" si="0"/>
        <v>0</v>
      </c>
      <c r="H48" s="31"/>
      <c r="J48" s="32"/>
      <c r="K48" s="32"/>
      <c r="L48" s="32"/>
    </row>
    <row r="49" spans="2:12" s="26" customFormat="1" ht="39.75" customHeight="1">
      <c r="B49" s="73" t="s">
        <v>72</v>
      </c>
      <c r="C49" s="35" t="s">
        <v>115</v>
      </c>
      <c r="D49" s="67" t="s">
        <v>11</v>
      </c>
      <c r="E49" s="28">
        <v>1</v>
      </c>
      <c r="F49" s="29"/>
      <c r="G49" s="30">
        <f t="shared" si="0"/>
        <v>0</v>
      </c>
      <c r="H49" s="31"/>
      <c r="J49" s="32"/>
      <c r="K49" s="32"/>
      <c r="L49" s="32"/>
    </row>
    <row r="50" spans="2:12" s="26" customFormat="1" ht="39.75" customHeight="1">
      <c r="B50" s="73" t="s">
        <v>73</v>
      </c>
      <c r="C50" s="35" t="s">
        <v>116</v>
      </c>
      <c r="D50" s="67" t="s">
        <v>11</v>
      </c>
      <c r="E50" s="28">
        <v>1</v>
      </c>
      <c r="F50" s="29"/>
      <c r="G50" s="30">
        <f t="shared" si="0"/>
        <v>0</v>
      </c>
      <c r="H50" s="31"/>
      <c r="J50" s="32"/>
      <c r="K50" s="32"/>
      <c r="L50" s="32"/>
    </row>
    <row r="51" spans="2:12" s="26" customFormat="1" ht="39.75" customHeight="1">
      <c r="B51" s="73" t="s">
        <v>74</v>
      </c>
      <c r="C51" s="35" t="s">
        <v>117</v>
      </c>
      <c r="D51" s="67" t="s">
        <v>11</v>
      </c>
      <c r="E51" s="28">
        <v>1</v>
      </c>
      <c r="F51" s="29"/>
      <c r="G51" s="30">
        <f t="shared" si="0"/>
        <v>0</v>
      </c>
      <c r="H51" s="31"/>
      <c r="J51" s="32"/>
      <c r="K51" s="32"/>
      <c r="L51" s="32"/>
    </row>
    <row r="52" spans="2:12" s="26" customFormat="1" ht="39.75" customHeight="1">
      <c r="B52" s="73" t="s">
        <v>75</v>
      </c>
      <c r="C52" s="35" t="s">
        <v>63</v>
      </c>
      <c r="D52" s="67" t="s">
        <v>12</v>
      </c>
      <c r="E52" s="28">
        <v>2050</v>
      </c>
      <c r="F52" s="29"/>
      <c r="G52" s="30">
        <f t="shared" si="0"/>
        <v>0</v>
      </c>
      <c r="H52" s="31"/>
      <c r="J52" s="32"/>
      <c r="K52" s="32"/>
      <c r="L52" s="32"/>
    </row>
    <row r="53" spans="2:12" s="26" customFormat="1" ht="39.75" customHeight="1">
      <c r="B53" s="73" t="s">
        <v>76</v>
      </c>
      <c r="C53" s="35" t="s">
        <v>64</v>
      </c>
      <c r="D53" s="67" t="s">
        <v>65</v>
      </c>
      <c r="E53" s="28">
        <v>40</v>
      </c>
      <c r="F53" s="29"/>
      <c r="G53" s="30">
        <f t="shared" si="0"/>
        <v>0</v>
      </c>
      <c r="H53" s="31"/>
      <c r="J53" s="32"/>
      <c r="K53" s="32"/>
      <c r="L53" s="32"/>
    </row>
    <row r="54" spans="2:12" s="26" customFormat="1" ht="39.75" customHeight="1">
      <c r="B54" s="73" t="s">
        <v>77</v>
      </c>
      <c r="C54" s="35" t="s">
        <v>66</v>
      </c>
      <c r="D54" s="67" t="s">
        <v>11</v>
      </c>
      <c r="E54" s="28">
        <v>5</v>
      </c>
      <c r="F54" s="29"/>
      <c r="G54" s="30">
        <f t="shared" si="0"/>
        <v>0</v>
      </c>
      <c r="H54" s="31"/>
      <c r="J54" s="32"/>
      <c r="K54" s="32"/>
      <c r="L54" s="32"/>
    </row>
    <row r="55" spans="2:12" s="26" customFormat="1" ht="39.75" customHeight="1">
      <c r="B55" s="73" t="s">
        <v>78</v>
      </c>
      <c r="C55" s="35" t="s">
        <v>118</v>
      </c>
      <c r="D55" s="67" t="s">
        <v>11</v>
      </c>
      <c r="E55" s="28">
        <v>7</v>
      </c>
      <c r="F55" s="29"/>
      <c r="G55" s="30">
        <f t="shared" si="0"/>
        <v>0</v>
      </c>
      <c r="H55" s="31"/>
      <c r="J55" s="32"/>
      <c r="K55" s="32"/>
      <c r="L55" s="32"/>
    </row>
    <row r="56" spans="2:12" s="26" customFormat="1" ht="39.75" customHeight="1">
      <c r="B56" s="73" t="s">
        <v>79</v>
      </c>
      <c r="C56" s="35" t="s">
        <v>67</v>
      </c>
      <c r="D56" s="67" t="s">
        <v>11</v>
      </c>
      <c r="E56" s="28">
        <v>1</v>
      </c>
      <c r="F56" s="29"/>
      <c r="G56" s="30">
        <f t="shared" si="0"/>
        <v>0</v>
      </c>
      <c r="H56" s="31"/>
      <c r="J56" s="32"/>
      <c r="K56" s="32"/>
      <c r="L56" s="32"/>
    </row>
    <row r="57" spans="2:12" s="26" customFormat="1" ht="39.75" customHeight="1">
      <c r="B57" s="73" t="s">
        <v>80</v>
      </c>
      <c r="C57" s="35" t="s">
        <v>69</v>
      </c>
      <c r="D57" s="67" t="s">
        <v>11</v>
      </c>
      <c r="E57" s="28">
        <v>5</v>
      </c>
      <c r="F57" s="29"/>
      <c r="G57" s="30">
        <f t="shared" si="0"/>
        <v>0</v>
      </c>
      <c r="H57" s="31"/>
      <c r="J57" s="32"/>
      <c r="K57" s="32"/>
      <c r="L57" s="32"/>
    </row>
    <row r="58" spans="2:12" s="26" customFormat="1" ht="39.75" customHeight="1">
      <c r="B58" s="73" t="s">
        <v>81</v>
      </c>
      <c r="C58" s="35" t="s">
        <v>70</v>
      </c>
      <c r="D58" s="67" t="s">
        <v>11</v>
      </c>
      <c r="E58" s="28">
        <v>1</v>
      </c>
      <c r="F58" s="29"/>
      <c r="G58" s="30">
        <f t="shared" si="0"/>
        <v>0</v>
      </c>
      <c r="H58" s="31"/>
      <c r="J58" s="32"/>
      <c r="K58" s="32"/>
      <c r="L58" s="32"/>
    </row>
    <row r="59" spans="2:12" s="26" customFormat="1" ht="39.75" customHeight="1">
      <c r="B59" s="73" t="s">
        <v>82</v>
      </c>
      <c r="C59" s="42" t="s">
        <v>119</v>
      </c>
      <c r="D59" s="67" t="s">
        <v>11</v>
      </c>
      <c r="E59" s="28">
        <v>2</v>
      </c>
      <c r="F59" s="29"/>
      <c r="G59" s="30">
        <f t="shared" si="0"/>
        <v>0</v>
      </c>
      <c r="H59" s="31"/>
      <c r="J59" s="32"/>
      <c r="K59" s="32"/>
      <c r="L59" s="32"/>
    </row>
    <row r="60" spans="2:12" s="26" customFormat="1" ht="39.75" customHeight="1">
      <c r="B60" s="73" t="s">
        <v>83</v>
      </c>
      <c r="C60" s="42" t="s">
        <v>6</v>
      </c>
      <c r="D60" s="67" t="s">
        <v>11</v>
      </c>
      <c r="E60" s="28">
        <v>1</v>
      </c>
      <c r="F60" s="29"/>
      <c r="G60" s="30">
        <f t="shared" si="0"/>
        <v>0</v>
      </c>
      <c r="H60" s="31"/>
      <c r="J60" s="32"/>
      <c r="K60" s="32"/>
      <c r="L60" s="32"/>
    </row>
    <row r="61" spans="2:12" s="26" customFormat="1" ht="39.75" customHeight="1">
      <c r="B61" s="73" t="s">
        <v>120</v>
      </c>
      <c r="C61" s="42" t="s">
        <v>68</v>
      </c>
      <c r="D61" s="67" t="s">
        <v>11</v>
      </c>
      <c r="E61" s="28">
        <v>1</v>
      </c>
      <c r="F61" s="29"/>
      <c r="G61" s="30">
        <f t="shared" si="0"/>
        <v>0</v>
      </c>
      <c r="H61" s="31"/>
      <c r="J61" s="32"/>
      <c r="K61" s="32"/>
      <c r="L61" s="32"/>
    </row>
    <row r="62" spans="2:12" s="26" customFormat="1" ht="39.75" customHeight="1">
      <c r="B62" s="73" t="s">
        <v>121</v>
      </c>
      <c r="C62" s="42" t="s">
        <v>7</v>
      </c>
      <c r="D62" s="67" t="s">
        <v>11</v>
      </c>
      <c r="E62" s="28">
        <v>1</v>
      </c>
      <c r="F62" s="29"/>
      <c r="G62" s="30">
        <f t="shared" si="0"/>
        <v>0</v>
      </c>
      <c r="H62" s="31"/>
      <c r="J62" s="32"/>
      <c r="K62" s="32"/>
      <c r="L62" s="32"/>
    </row>
    <row r="63" spans="2:12" s="26" customFormat="1" ht="39.75" customHeight="1">
      <c r="B63" s="73" t="s">
        <v>122</v>
      </c>
      <c r="C63" s="42" t="s">
        <v>8</v>
      </c>
      <c r="D63" s="67" t="s">
        <v>11</v>
      </c>
      <c r="E63" s="28">
        <v>1</v>
      </c>
      <c r="F63" s="29"/>
      <c r="G63" s="30">
        <f t="shared" si="0"/>
        <v>0</v>
      </c>
      <c r="H63" s="31"/>
      <c r="J63" s="32"/>
      <c r="K63" s="32"/>
      <c r="L63" s="32"/>
    </row>
    <row r="64" spans="2:12" ht="13.5">
      <c r="B64" s="43"/>
      <c r="C64" s="44"/>
      <c r="D64" s="44"/>
      <c r="E64" s="45"/>
      <c r="F64" s="46"/>
      <c r="G64" s="47"/>
      <c r="L64" s="48"/>
    </row>
    <row r="65" spans="2:12" ht="13.5">
      <c r="B65" s="43"/>
      <c r="C65" s="44"/>
      <c r="D65" s="44"/>
      <c r="E65" s="45"/>
      <c r="F65" s="46"/>
      <c r="G65" s="47"/>
      <c r="L65" s="48"/>
    </row>
    <row r="66" spans="3:9" ht="12.75">
      <c r="C66" s="80" t="s">
        <v>16</v>
      </c>
      <c r="D66" s="80"/>
      <c r="E66" s="80"/>
      <c r="F66" s="49"/>
      <c r="G66" s="50">
        <f>SUM(G9:G63)</f>
        <v>0</v>
      </c>
      <c r="H66" s="51"/>
      <c r="I66" s="52"/>
    </row>
    <row r="67" spans="2:7" ht="12.75">
      <c r="B67" s="53"/>
      <c r="C67" s="80" t="s">
        <v>9</v>
      </c>
      <c r="D67" s="80"/>
      <c r="E67" s="80"/>
      <c r="F67" s="54"/>
      <c r="G67" s="50">
        <f>0.2*G66</f>
        <v>0</v>
      </c>
    </row>
    <row r="68" spans="2:7" ht="15.75">
      <c r="B68" s="55"/>
      <c r="C68" s="56"/>
      <c r="D68" s="56"/>
      <c r="E68" s="57"/>
      <c r="F68" s="58"/>
      <c r="G68" s="59"/>
    </row>
    <row r="69" spans="3:7" ht="15.75">
      <c r="C69" s="60"/>
      <c r="D69" s="60"/>
      <c r="E69" s="61" t="s">
        <v>17</v>
      </c>
      <c r="F69" s="58"/>
      <c r="G69" s="62">
        <f>G66+G67</f>
        <v>0</v>
      </c>
    </row>
  </sheetData>
  <sheetProtection/>
  <mergeCells count="3">
    <mergeCell ref="C67:E67"/>
    <mergeCell ref="B4:G4"/>
    <mergeCell ref="C66:E6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Delph!</dc:creator>
  <cp:keywords/>
  <dc:description/>
  <cp:lastModifiedBy>Ján Halgaš</cp:lastModifiedBy>
  <cp:lastPrinted>2015-10-22T09:41:06Z</cp:lastPrinted>
  <dcterms:created xsi:type="dcterms:W3CDTF">2001-05-03T10:00:58Z</dcterms:created>
  <dcterms:modified xsi:type="dcterms:W3CDTF">2019-10-09T07:25:13Z</dcterms:modified>
  <cp:category/>
  <cp:version/>
  <cp:contentType/>
  <cp:contentStatus/>
</cp:coreProperties>
</file>