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<sst xmlns="http://schemas.openxmlformats.org/spreadsheetml/2006/main" count="118" uniqueCount="90">
  <si>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</si>
  <si>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</si>
  <si>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</si>
  <si>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</si>
  <si>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</si>
  <si>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</si>
  <si>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</si>
  <si>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</si>
  <si>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</si>
  <si>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</si>
  <si>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</si>
  <si>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</si>
  <si>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</si>
  <si>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</si>
  <si>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</si>
  <si>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SFP Modul</t>
  </si>
  <si>
    <t>POE</t>
  </si>
  <si>
    <t>PRÁCE</t>
  </si>
  <si>
    <t>Montáž kamier</t>
  </si>
  <si>
    <t>Inštalácia, kalibrácie a oživenie kamier</t>
  </si>
  <si>
    <t>Inštalácia NVR, kalibrácia, test, oživenie systému</t>
  </si>
  <si>
    <t>Náklady spojené s použitím vysokozdvižnej plošiny</t>
  </si>
  <si>
    <t>Zaškolenie obsluhy</t>
  </si>
  <si>
    <t>Prvá odborná prehliadka a skúška systému</t>
  </si>
  <si>
    <t>Popis</t>
  </si>
  <si>
    <t xml:space="preserve">P. č.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</si>
  <si>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</si>
  <si>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</si>
  <si>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</si>
  <si>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</si>
  <si>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</si>
  <si>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</si>
  <si>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</si>
  <si>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</si>
  <si>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</si>
  <si>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</si>
  <si>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</si>
  <si>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</si>
  <si>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</si>
  <si>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</si>
  <si>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</si>
  <si>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Položka</t>
  </si>
  <si>
    <t>Mená jednotka</t>
  </si>
  <si>
    <t>Počet m. j.</t>
  </si>
  <si>
    <t>Cena v EUR bez DPH za m. j.</t>
  </si>
  <si>
    <t>Cena spolu v EUR bez DPH za požadovaný počet m. j.</t>
  </si>
  <si>
    <t>kus</t>
  </si>
  <si>
    <t>m</t>
  </si>
  <si>
    <t>Spolu v EUR bez DPH</t>
  </si>
  <si>
    <t>DPH v EUR</t>
  </si>
  <si>
    <t>Spolu v EUR s DPH</t>
  </si>
  <si>
    <t>Montážna skriňa</t>
  </si>
  <si>
    <t>Bandimex</t>
  </si>
  <si>
    <t>Switch</t>
  </si>
  <si>
    <t>Napájači zdroj</t>
  </si>
  <si>
    <t>Batéria</t>
  </si>
  <si>
    <t>HDPE rúra</t>
  </si>
  <si>
    <t>Kábel</t>
  </si>
  <si>
    <t>Krabica</t>
  </si>
  <si>
    <t>Patchcord</t>
  </si>
  <si>
    <t>Pigtail</t>
  </si>
  <si>
    <t>Spojka - optická</t>
  </si>
  <si>
    <t>Inštalačný materiál</t>
  </si>
  <si>
    <t>Optický kábel</t>
  </si>
  <si>
    <t>HDPE rúra pre pokladku optického káblu do zeme</t>
  </si>
  <si>
    <t>Inštalačná krabička ftth</t>
  </si>
  <si>
    <t>POE injektor</t>
  </si>
  <si>
    <t>Kamera exteriér</t>
  </si>
  <si>
    <t xml:space="preserve">Montážna podložka </t>
  </si>
  <si>
    <t xml:space="preserve">Zváranie optiky </t>
  </si>
  <si>
    <t>Montáž  vedenia optickej kabeláže</t>
  </si>
  <si>
    <t>Rozvádzač kovový SKY131 - MB-4030D200-SDL alebo ekvivalent</t>
  </si>
  <si>
    <t>Plast.držiak-BANDIMEX pre rozvádzač SKY131 alebo ekvivalent</t>
  </si>
  <si>
    <t>Záložný 12V, 9Ah olovený akumulátor v prevedení (AGM) alebo ekvivalent</t>
  </si>
  <si>
    <t>Patchcord optický SM OS1/OS2 9/125, LC/PC-SC/PC alebo ekvivalent</t>
  </si>
  <si>
    <t>Pigtail Fiber Optic SC 9/125 SM,lm,0,9mm alebo ekvivalent</t>
  </si>
  <si>
    <t>Optická spojka SC single mode simplex alebo ekvivalent</t>
  </si>
  <si>
    <t xml:space="preserve">Inšt. materiál, skrutky, oceľové pásky, ochrany </t>
  </si>
  <si>
    <t>10SFP Switch alebo ekvivalent</t>
  </si>
  <si>
    <t>Media koverter</t>
  </si>
  <si>
    <t>1xSFP slot -10/100 Mbps ETH port alebo ekvivalent</t>
  </si>
  <si>
    <t>1xSFP slot -5x 10/100/1000 Mbps ETH port alebo ekvivalent</t>
  </si>
  <si>
    <t>31.</t>
  </si>
  <si>
    <t>Zdroj priemyselný spínaný s UPS, 60W, 12V alebo ekvivalent</t>
  </si>
  <si>
    <t>1.25G SFP optický modul Tx 1310/Rx1550nm alebo ekvivalent</t>
  </si>
  <si>
    <t>1.25G SFP optický modul Tx 1550/Rx1310nm alebo ekvivalent</t>
  </si>
  <si>
    <t>TV</t>
  </si>
  <si>
    <t xml:space="preserve">49" LED TV pre zobrazenie kamier, Uhlopriečka 49" so vstupom 1x HDMI 4K 
</t>
  </si>
  <si>
    <t>Montážna podložka pre tubusové kamery  hliníková zliatina</t>
  </si>
  <si>
    <t xml:space="preserve">Bullet 5 MPX Full HD širokouhlý objektív 81° Rozlíšenie 5Mpix (2560*1920)/20fps, 2,8mm, H.265+, 50m IR nočný prísvit, do vonkajšieho prostredia, WDR 120 dB,IP67 alebo ekvivalent
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</si>
</sst>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.00\ &quot;EUR&quot;"/>
    <numFmt numFmtId="192" formatCode="#,##0.00\ [$€-1]"/>
    <numFmt numFmtId="193" formatCode="0_ ;\-0\ "/>
    <numFmt numFmtId="194" formatCode="#,##0.00\ [$€-41B];[Red]\-#,##0.00\ [$€-41B]"/>
    <numFmt numFmtId="195" formatCode="#,##0.00&quot; €&quot;"/>
    <numFmt numFmtId="196" formatCode="#,##0.00\ _S_k"/>
    <numFmt numFmtId="197" formatCode="_-* #,##0.00&quot; Sk&quot;_-;\-* #,##0.00&quot; Sk&quot;_-;_-* \-??&quot; Sk&quot;_-;_-@_-"/>
    <numFmt numFmtId="198" formatCode="#,##0.00&quot; Sk&quot;"/>
    <numFmt numFmtId="199" formatCode="#,##0\ [$€-1]"/>
  </numFmts>
  <fonts count="4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192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195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5" fontId="44" fillId="0" borderId="10" xfId="0" applyNumberFormat="1" applyFont="1" applyFill="1" applyBorder="1" applyAlignment="1" applyProtection="1">
      <alignment horizontal="center" vertical="center"/>
      <protection locked="0"/>
    </xf>
    <xf numFmtId="195" fontId="45" fillId="0" borderId="10" xfId="0" applyNumberFormat="1" applyFont="1" applyFill="1" applyBorder="1" applyAlignment="1" applyProtection="1">
      <alignment horizontal="center" vertical="center"/>
      <protection locked="0"/>
    </xf>
    <xf numFmtId="195" fontId="44" fillId="0" borderId="10" xfId="0" applyNumberFormat="1" applyFont="1" applyFill="1" applyBorder="1" applyAlignment="1" applyProtection="1">
      <alignment horizontal="center"/>
      <protection locked="0"/>
    </xf>
    <xf numFmtId="194" fontId="1" fillId="33" borderId="10" xfId="0" applyNumberFormat="1" applyFont="1" applyFill="1" applyBorder="1" applyAlignment="1" applyProtection="1">
      <alignment horizontal="center" vertical="center"/>
      <protection locked="0"/>
    </xf>
    <xf numFmtId="19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C20" sqref="C20"/>
    </sheetView>
  </sheetViews>
  <sheetFormatPr defaultColWidth="9.00390625" defaultRowHeight="12.75"/>
  <cols>
    <col min="1" max="1" width="4.875" style="1" customWidth="1"/>
    <col min="2" max="2" width="19.125" style="1" customWidth="1"/>
    <col min="3" max="3" width="35.125" style="1" customWidth="1"/>
    <col min="4" max="4" width="6.375" style="1" customWidth="1"/>
    <col min="5" max="5" width="6.00390625" style="16" customWidth="1"/>
    <col min="6" max="6" width="8.00390625" style="17" customWidth="1"/>
    <col min="7" max="7" width="8.75390625" style="1" customWidth="1"/>
    <col min="8" max="8" width="10.00390625" style="6" customWidth="1"/>
    <col min="9" max="9" width="10.375" style="6" customWidth="1"/>
    <col min="10" max="12" width="9.125" style="1" customWidth="1"/>
    <col min="13" max="13" width="13.25390625" style="1" customWidth="1"/>
    <col min="14" max="16384" width="9.125" style="1" customWidth="1"/>
  </cols>
  <sheetData>
    <row r="1" spans="1:6" ht="15">
      <c r="A1" s="4"/>
      <c r="B1" s="5"/>
      <c r="C1" s="5"/>
      <c r="D1" s="5"/>
      <c r="E1" s="5"/>
      <c r="F1" s="1"/>
    </row>
    <row r="2" spans="1:8" ht="128.25">
      <c r="A2" s="3" t="s">
        <v>25</v>
      </c>
      <c r="B2" s="20" t="s">
        <v>41</v>
      </c>
      <c r="C2" s="20" t="s">
        <v>24</v>
      </c>
      <c r="D2" s="20" t="s">
        <v>42</v>
      </c>
      <c r="E2" s="20" t="s">
        <v>43</v>
      </c>
      <c r="F2" s="21" t="s">
        <v>44</v>
      </c>
      <c r="G2" s="20" t="s">
        <v>45</v>
      </c>
      <c r="H2" s="7"/>
    </row>
    <row r="3" spans="1:7" ht="30">
      <c r="A3" s="2" t="s">
        <v>0</v>
      </c>
      <c r="B3" s="8" t="s">
        <v>51</v>
      </c>
      <c r="C3" s="9" t="s">
        <v>71</v>
      </c>
      <c r="D3" s="18" t="s">
        <v>46</v>
      </c>
      <c r="E3" s="10">
        <v>8</v>
      </c>
      <c r="F3" s="25"/>
      <c r="G3" s="19">
        <f>E3*F3</f>
        <v>0</v>
      </c>
    </row>
    <row r="4" spans="1:7" ht="30">
      <c r="A4" s="2" t="s">
        <v>1</v>
      </c>
      <c r="B4" s="8" t="s">
        <v>52</v>
      </c>
      <c r="C4" s="9" t="s">
        <v>72</v>
      </c>
      <c r="D4" s="18" t="s">
        <v>46</v>
      </c>
      <c r="E4" s="10">
        <v>16</v>
      </c>
      <c r="F4" s="25"/>
      <c r="G4" s="19">
        <f>E4*F4</f>
        <v>0</v>
      </c>
    </row>
    <row r="5" spans="1:7" ht="15">
      <c r="A5" s="2" t="s">
        <v>2</v>
      </c>
      <c r="B5" s="8" t="s">
        <v>53</v>
      </c>
      <c r="C5" s="9" t="s">
        <v>78</v>
      </c>
      <c r="D5" s="18" t="s">
        <v>46</v>
      </c>
      <c r="E5" s="10">
        <v>1</v>
      </c>
      <c r="F5" s="25"/>
      <c r="G5" s="19">
        <f>E5*F5</f>
        <v>0</v>
      </c>
    </row>
    <row r="6" spans="1:7" ht="30">
      <c r="A6" s="2" t="s">
        <v>3</v>
      </c>
      <c r="B6" s="8" t="s">
        <v>53</v>
      </c>
      <c r="C6" s="9" t="s">
        <v>81</v>
      </c>
      <c r="D6" s="18" t="s">
        <v>46</v>
      </c>
      <c r="E6" s="10">
        <v>2</v>
      </c>
      <c r="F6" s="25"/>
      <c r="G6" s="19">
        <f>E6*F6</f>
        <v>0</v>
      </c>
    </row>
    <row r="7" spans="1:7" ht="30">
      <c r="A7" s="2" t="s">
        <v>4</v>
      </c>
      <c r="B7" s="8" t="s">
        <v>79</v>
      </c>
      <c r="C7" s="9" t="s">
        <v>80</v>
      </c>
      <c r="D7" s="18" t="s">
        <v>46</v>
      </c>
      <c r="E7" s="10">
        <v>6</v>
      </c>
      <c r="F7" s="25"/>
      <c r="G7" s="19">
        <f>E7*F7</f>
        <v>0</v>
      </c>
    </row>
    <row r="8" spans="1:7" ht="30">
      <c r="A8" s="2" t="s">
        <v>5</v>
      </c>
      <c r="B8" s="8" t="s">
        <v>15</v>
      </c>
      <c r="C8" s="9" t="s">
        <v>84</v>
      </c>
      <c r="D8" s="18" t="s">
        <v>46</v>
      </c>
      <c r="E8" s="10">
        <v>8</v>
      </c>
      <c r="F8" s="25"/>
      <c r="G8" s="19">
        <f aca="true" t="shared" si="0" ref="G8:G22">E8*F8</f>
        <v>0</v>
      </c>
    </row>
    <row r="9" spans="1:7" ht="30">
      <c r="A9" s="2" t="s">
        <v>6</v>
      </c>
      <c r="B9" s="8" t="s">
        <v>15</v>
      </c>
      <c r="C9" s="9" t="s">
        <v>85</v>
      </c>
      <c r="D9" s="18" t="s">
        <v>46</v>
      </c>
      <c r="E9" s="10">
        <v>8</v>
      </c>
      <c r="F9" s="25"/>
      <c r="G9" s="19">
        <f t="shared" si="0"/>
        <v>0</v>
      </c>
    </row>
    <row r="10" spans="1:7" ht="30">
      <c r="A10" s="2" t="s">
        <v>7</v>
      </c>
      <c r="B10" s="8" t="s">
        <v>54</v>
      </c>
      <c r="C10" s="9" t="s">
        <v>83</v>
      </c>
      <c r="D10" s="18" t="s">
        <v>46</v>
      </c>
      <c r="E10" s="10">
        <v>8</v>
      </c>
      <c r="F10" s="25"/>
      <c r="G10" s="19">
        <f t="shared" si="0"/>
        <v>0</v>
      </c>
    </row>
    <row r="11" spans="1:7" ht="30">
      <c r="A11" s="2" t="s">
        <v>8</v>
      </c>
      <c r="B11" s="8" t="s">
        <v>55</v>
      </c>
      <c r="C11" s="9" t="s">
        <v>73</v>
      </c>
      <c r="D11" s="18" t="s">
        <v>46</v>
      </c>
      <c r="E11" s="10">
        <v>8</v>
      </c>
      <c r="F11" s="25"/>
      <c r="G11" s="19">
        <f t="shared" si="0"/>
        <v>0</v>
      </c>
    </row>
    <row r="12" spans="1:7" ht="30">
      <c r="A12" s="2" t="s">
        <v>9</v>
      </c>
      <c r="B12" s="8" t="s">
        <v>56</v>
      </c>
      <c r="C12" s="9" t="s">
        <v>64</v>
      </c>
      <c r="D12" s="18" t="s">
        <v>47</v>
      </c>
      <c r="E12" s="10">
        <v>120</v>
      </c>
      <c r="F12" s="25"/>
      <c r="G12" s="19">
        <f t="shared" si="0"/>
        <v>0</v>
      </c>
    </row>
    <row r="13" spans="1:7" ht="15">
      <c r="A13" s="2" t="s">
        <v>10</v>
      </c>
      <c r="B13" s="11" t="s">
        <v>57</v>
      </c>
      <c r="C13" s="12" t="s">
        <v>63</v>
      </c>
      <c r="D13" s="18" t="s">
        <v>47</v>
      </c>
      <c r="E13" s="10">
        <v>150</v>
      </c>
      <c r="F13" s="25"/>
      <c r="G13" s="19">
        <f t="shared" si="0"/>
        <v>0</v>
      </c>
    </row>
    <row r="14" spans="1:7" ht="15">
      <c r="A14" s="2" t="s">
        <v>11</v>
      </c>
      <c r="B14" s="11" t="s">
        <v>58</v>
      </c>
      <c r="C14" s="12" t="s">
        <v>65</v>
      </c>
      <c r="D14" s="18" t="s">
        <v>46</v>
      </c>
      <c r="E14" s="10">
        <v>8</v>
      </c>
      <c r="F14" s="25"/>
      <c r="G14" s="19">
        <f t="shared" si="0"/>
        <v>0</v>
      </c>
    </row>
    <row r="15" spans="1:7" ht="15">
      <c r="A15" s="2" t="s">
        <v>12</v>
      </c>
      <c r="B15" s="11" t="s">
        <v>16</v>
      </c>
      <c r="C15" s="12" t="s">
        <v>66</v>
      </c>
      <c r="D15" s="18" t="s">
        <v>46</v>
      </c>
      <c r="E15" s="10">
        <v>11</v>
      </c>
      <c r="F15" s="25"/>
      <c r="G15" s="19">
        <f t="shared" si="0"/>
        <v>0</v>
      </c>
    </row>
    <row r="16" spans="1:7" ht="30">
      <c r="A16" s="2" t="s">
        <v>13</v>
      </c>
      <c r="B16" s="11" t="s">
        <v>59</v>
      </c>
      <c r="C16" s="12" t="s">
        <v>74</v>
      </c>
      <c r="D16" s="18" t="s">
        <v>46</v>
      </c>
      <c r="E16" s="10">
        <v>16</v>
      </c>
      <c r="F16" s="25"/>
      <c r="G16" s="19">
        <f t="shared" si="0"/>
        <v>0</v>
      </c>
    </row>
    <row r="17" spans="1:7" ht="30">
      <c r="A17" s="2" t="s">
        <v>14</v>
      </c>
      <c r="B17" s="11" t="s">
        <v>60</v>
      </c>
      <c r="C17" s="12" t="s">
        <v>75</v>
      </c>
      <c r="D17" s="18" t="s">
        <v>46</v>
      </c>
      <c r="E17" s="10">
        <v>16</v>
      </c>
      <c r="F17" s="25"/>
      <c r="G17" s="19">
        <f t="shared" si="0"/>
        <v>0</v>
      </c>
    </row>
    <row r="18" spans="1:7" ht="30">
      <c r="A18" s="2" t="s">
        <v>26</v>
      </c>
      <c r="B18" s="11" t="s">
        <v>61</v>
      </c>
      <c r="C18" s="12" t="s">
        <v>76</v>
      </c>
      <c r="D18" s="18" t="s">
        <v>46</v>
      </c>
      <c r="E18" s="10">
        <v>8</v>
      </c>
      <c r="F18" s="25"/>
      <c r="G18" s="19">
        <f t="shared" si="0"/>
        <v>0</v>
      </c>
    </row>
    <row r="19" spans="1:7" ht="30">
      <c r="A19" s="2" t="s">
        <v>27</v>
      </c>
      <c r="B19" s="11" t="s">
        <v>62</v>
      </c>
      <c r="C19" s="12" t="s">
        <v>77</v>
      </c>
      <c r="D19" s="18" t="s">
        <v>46</v>
      </c>
      <c r="E19" s="10">
        <v>8</v>
      </c>
      <c r="F19" s="25"/>
      <c r="G19" s="19">
        <f t="shared" si="0"/>
        <v>0</v>
      </c>
    </row>
    <row r="20" spans="1:7" ht="60">
      <c r="A20" s="2" t="s">
        <v>28</v>
      </c>
      <c r="B20" s="11" t="s">
        <v>86</v>
      </c>
      <c r="C20" s="12" t="s">
        <v>87</v>
      </c>
      <c r="D20" s="18" t="s">
        <v>46</v>
      </c>
      <c r="E20" s="10">
        <v>1</v>
      </c>
      <c r="F20" s="25"/>
      <c r="G20" s="19">
        <f t="shared" si="0"/>
        <v>0</v>
      </c>
    </row>
    <row r="21" spans="1:7" ht="105">
      <c r="A21" s="2" t="s">
        <v>29</v>
      </c>
      <c r="B21" s="11" t="s">
        <v>67</v>
      </c>
      <c r="C21" s="12" t="s">
        <v>89</v>
      </c>
      <c r="D21" s="18" t="s">
        <v>46</v>
      </c>
      <c r="E21" s="10">
        <v>11</v>
      </c>
      <c r="F21" s="25"/>
      <c r="G21" s="19">
        <f t="shared" si="0"/>
        <v>0</v>
      </c>
    </row>
    <row r="22" spans="1:8" ht="30">
      <c r="A22" s="2"/>
      <c r="B22" s="11" t="s">
        <v>68</v>
      </c>
      <c r="C22" s="12" t="s">
        <v>88</v>
      </c>
      <c r="D22" s="18" t="s">
        <v>46</v>
      </c>
      <c r="E22" s="10">
        <v>11</v>
      </c>
      <c r="F22" s="25"/>
      <c r="G22" s="19">
        <f t="shared" si="0"/>
        <v>0</v>
      </c>
      <c r="H22" s="14"/>
    </row>
    <row r="23" spans="1:8" ht="15">
      <c r="A23" s="2" t="s">
        <v>30</v>
      </c>
      <c r="B23" s="15" t="s">
        <v>17</v>
      </c>
      <c r="C23" s="13"/>
      <c r="D23" s="10"/>
      <c r="E23" s="10"/>
      <c r="F23" s="26"/>
      <c r="G23" s="19"/>
      <c r="H23" s="14"/>
    </row>
    <row r="24" spans="1:8" ht="15">
      <c r="A24" s="2" t="s">
        <v>31</v>
      </c>
      <c r="B24" s="27" t="s">
        <v>69</v>
      </c>
      <c r="C24" s="27"/>
      <c r="D24" s="10" t="s">
        <v>46</v>
      </c>
      <c r="E24" s="10">
        <v>16</v>
      </c>
      <c r="F24" s="25"/>
      <c r="G24" s="19">
        <f aca="true" t="shared" si="1" ref="G24:G31">E24*F24</f>
        <v>0</v>
      </c>
      <c r="H24" s="14"/>
    </row>
    <row r="25" spans="1:8" ht="15">
      <c r="A25" s="2" t="s">
        <v>32</v>
      </c>
      <c r="B25" s="13" t="s">
        <v>70</v>
      </c>
      <c r="C25" s="13"/>
      <c r="D25" s="10" t="s">
        <v>47</v>
      </c>
      <c r="E25" s="10">
        <v>150</v>
      </c>
      <c r="F25" s="25"/>
      <c r="G25" s="19">
        <f t="shared" si="1"/>
        <v>0</v>
      </c>
      <c r="H25" s="14"/>
    </row>
    <row r="26" spans="1:8" ht="15">
      <c r="A26" s="2" t="s">
        <v>33</v>
      </c>
      <c r="B26" s="27" t="s">
        <v>18</v>
      </c>
      <c r="C26" s="27"/>
      <c r="D26" s="10" t="s">
        <v>46</v>
      </c>
      <c r="E26" s="10">
        <v>11</v>
      </c>
      <c r="F26" s="25"/>
      <c r="G26" s="19">
        <f t="shared" si="1"/>
        <v>0</v>
      </c>
      <c r="H26" s="14"/>
    </row>
    <row r="27" spans="1:8" ht="15">
      <c r="A27" s="2" t="s">
        <v>34</v>
      </c>
      <c r="B27" s="27" t="s">
        <v>19</v>
      </c>
      <c r="C27" s="27"/>
      <c r="D27" s="10" t="s">
        <v>46</v>
      </c>
      <c r="E27" s="10">
        <v>11</v>
      </c>
      <c r="F27" s="25"/>
      <c r="G27" s="19">
        <f t="shared" si="1"/>
        <v>0</v>
      </c>
      <c r="H27" s="14"/>
    </row>
    <row r="28" spans="1:8" ht="15">
      <c r="A28" s="2" t="s">
        <v>35</v>
      </c>
      <c r="B28" s="27" t="s">
        <v>20</v>
      </c>
      <c r="C28" s="27"/>
      <c r="D28" s="10" t="s">
        <v>46</v>
      </c>
      <c r="E28" s="10">
        <v>1</v>
      </c>
      <c r="F28" s="25"/>
      <c r="G28" s="19">
        <f t="shared" si="1"/>
        <v>0</v>
      </c>
      <c r="H28" s="14"/>
    </row>
    <row r="29" spans="1:8" ht="15">
      <c r="A29" s="2" t="s">
        <v>36</v>
      </c>
      <c r="B29" s="27" t="s">
        <v>21</v>
      </c>
      <c r="C29" s="27"/>
      <c r="D29" s="10" t="s">
        <v>46</v>
      </c>
      <c r="E29" s="10">
        <v>11</v>
      </c>
      <c r="F29" s="25"/>
      <c r="G29" s="19">
        <f t="shared" si="1"/>
        <v>0</v>
      </c>
      <c r="H29" s="14"/>
    </row>
    <row r="30" spans="1:8" ht="15">
      <c r="A30" s="2" t="s">
        <v>37</v>
      </c>
      <c r="B30" s="27" t="s">
        <v>22</v>
      </c>
      <c r="C30" s="27"/>
      <c r="D30" s="10" t="s">
        <v>46</v>
      </c>
      <c r="E30" s="10">
        <v>1</v>
      </c>
      <c r="F30" s="25"/>
      <c r="G30" s="19">
        <f t="shared" si="1"/>
        <v>0</v>
      </c>
      <c r="H30" s="14"/>
    </row>
    <row r="31" spans="1:8" ht="15">
      <c r="A31" s="2" t="s">
        <v>38</v>
      </c>
      <c r="B31" s="27" t="s">
        <v>23</v>
      </c>
      <c r="C31" s="27"/>
      <c r="D31" s="10" t="s">
        <v>46</v>
      </c>
      <c r="E31" s="10">
        <v>1</v>
      </c>
      <c r="F31" s="25"/>
      <c r="G31" s="19">
        <f t="shared" si="1"/>
        <v>0</v>
      </c>
      <c r="H31" s="14"/>
    </row>
    <row r="32" spans="1:8" ht="15">
      <c r="A32" s="2" t="s">
        <v>39</v>
      </c>
      <c r="B32" s="28" t="s">
        <v>48</v>
      </c>
      <c r="C32" s="28"/>
      <c r="D32" s="28"/>
      <c r="E32" s="28"/>
      <c r="F32" s="28"/>
      <c r="G32" s="22">
        <f>SUM(G4:G31)</f>
        <v>0</v>
      </c>
      <c r="H32" s="14"/>
    </row>
    <row r="33" spans="1:8" ht="15">
      <c r="A33" s="2" t="s">
        <v>40</v>
      </c>
      <c r="B33" s="28" t="s">
        <v>49</v>
      </c>
      <c r="C33" s="28"/>
      <c r="D33" s="28"/>
      <c r="E33" s="28"/>
      <c r="F33" s="28"/>
      <c r="G33" s="23">
        <f>0.2*G32</f>
        <v>0</v>
      </c>
      <c r="H33" s="14"/>
    </row>
    <row r="34" spans="1:8" ht="15">
      <c r="A34" s="2" t="s">
        <v>82</v>
      </c>
      <c r="B34" s="29" t="s">
        <v>50</v>
      </c>
      <c r="C34" s="29"/>
      <c r="D34" s="29"/>
      <c r="E34" s="29"/>
      <c r="F34" s="29"/>
      <c r="G34" s="24">
        <f>G32+G33</f>
        <v>0</v>
      </c>
      <c r="H34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2018-04-30T08:03:50Z</cp:lastPrinted>
  <dcterms:created xsi:type="dcterms:W3CDTF">1997-01-24T11:07:25Z</dcterms:created>
  <dcterms:modified xsi:type="dcterms:W3CDTF">2018-05-03T08:14:08Z</dcterms:modified>
  <cp:category/>
  <cp:version/>
  <cp:contentType/>
  <cp:contentStatus/>
</cp:coreProperties>
</file>